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2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2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3 квартал 2025\сессия_август\Решение_приложения\"/>
    </mc:Choice>
  </mc:AlternateContent>
  <xr:revisionPtr revIDLastSave="0" documentId="13_ncr:81_{EB4D812E-6744-4549-A642-02D4B4712A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иложение 1" sheetId="1" r:id="rId1"/>
  </sheets>
  <definedNames>
    <definedName name="Z_40DDF11F_744A_43A0_94EB_1562E9686A06_.wvu.PrintArea" localSheetId="0" hidden="1">'Приложение 1'!$A$1:$D$56</definedName>
    <definedName name="Z_C2B321FE_690D_455F_A14F_2D5A4C189120_.wvu.PrintArea" localSheetId="0" hidden="1">'Приложение 1'!$A$1:$D$56</definedName>
    <definedName name="Z_D895BC5E_4DE7_4E38_A855_204E9DB171C1_.wvu.PrintArea" localSheetId="0" hidden="1">'Приложение 1'!$A$1:$D$56</definedName>
    <definedName name="_xlnm.Print_Area" localSheetId="0">'Приложение 1'!$A$1:$D$56</definedName>
  </definedNames>
  <calcPr calcId="191029"/>
  <customWorkbookViews>
    <customWorkbookView name="smart - Личное представление" guid="{D895BC5E-4DE7-4E38-A855-204E9DB171C1}" mergeInterval="0" personalView="1" maximized="1" xWindow="-8" yWindow="-8" windowWidth="1936" windowHeight="1056" activeSheetId="1"/>
    <customWorkbookView name="Парфененко А.В. - Личное представление" guid="{40DDF11F-744A-43A0-94EB-1562E9686A06}" mergeInterval="0" personalView="1" maximized="1" xWindow="-8" yWindow="-8" windowWidth="1936" windowHeight="1056" activeSheetId="1"/>
    <customWorkbookView name="Чумакова С.А. - Личное представление" guid="{C2B321FE-690D-455F-A14F-2D5A4C18912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15" i="1"/>
  <c r="D13" i="1" l="1"/>
  <c r="D14" i="1"/>
  <c r="D12" i="1"/>
  <c r="C11" i="1"/>
  <c r="B11" i="1"/>
  <c r="D11" i="1" l="1"/>
  <c r="E26" i="1" s="1"/>
  <c r="B26" i="1"/>
  <c r="C26" i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<sst xmlns="http://schemas.openxmlformats.org/spreadsheetml/2006/main" count="28" uniqueCount="28">
  <si>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</si>
  <si>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</si>
  <si>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</si>
  <si>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</si>
  <si>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</si>
  <si>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</si>
  <si>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</si>
  <si>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</si>
  <si>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</si>
  <si>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</si>
  <si>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</si>
  <si>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</si>
  <si>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</si>
  <si>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</si>
  <si>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</si>
  <si>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</si>
  <si>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</si>
  <si>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</si>
  <si>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</si>
  <si>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</si>
  <si>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</si>
  <si>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</si>
  <si>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</si>
  <si>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 </t>
    </r>
    <r>
      <rPr>
        <u/>
        <sz val="12"/>
        <color theme="1"/>
        <rFont val="Times New Roman"/>
        <family val="1"/>
        <charset val="204"/>
      </rPr>
      <t>24.12.2024</t>
    </r>
    <r>
      <rPr>
        <sz val="12"/>
        <color theme="1"/>
        <rFont val="Times New Roman"/>
        <family val="1"/>
        <charset val="204"/>
      </rPr>
      <t xml:space="preserve">  №  </t>
    </r>
    <r>
      <rPr>
        <u/>
        <sz val="12"/>
        <color theme="1"/>
        <rFont val="Times New Roman"/>
        <family val="1"/>
        <charset val="204"/>
      </rPr>
      <t>54/1</t>
    </r>
  </si>
  <si>
    <t>Основные параметры бюджета ЗАТО Северск на 2025 год</t>
  </si>
  <si>
    <t>-166 176,89;</t>
  </si>
  <si>
    <t>Кириллова Ольга Николаевна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</si>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</sst>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u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5" fillId="0" borderId="0" xfId="2" applyFont="1"/>
    <xf numFmtId="0" fontId="5" fillId="0" borderId="0" xfId="2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2" applyFont="1" applyAlignment="1">
      <alignment horizontal="left" vertical="center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0" fontId="6" fillId="2" borderId="0" xfId="0" applyFont="1" applyFill="1" applyAlignment="1">
      <alignment vertical="center"/>
    </xf>
    <xf numFmtId="0" fontId="8" fillId="2" borderId="0" xfId="2" applyFont="1" applyFill="1"/>
    <xf numFmtId="0" fontId="4" fillId="2" borderId="0" xfId="2" applyFill="1"/>
    <xf numFmtId="14" fontId="5" fillId="2" borderId="0" xfId="2" applyNumberFormat="1" applyFont="1" applyFill="1" applyAlignment="1">
      <alignment horizontal="left"/>
    </xf>
    <xf numFmtId="4" fontId="5" fillId="2" borderId="1" xfId="3" applyNumberFormat="1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4" fontId="5" fillId="2" borderId="1" xfId="3" quotePrefix="1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3" fillId="0" borderId="0" xfId="1" applyFont="1" applyAlignment="1">
      <alignment horizontal="center"/>
    </xf>
    <xf numFmtId="0" fontId="0" fillId="0" borderId="0" xfId="0" applyAlignment="1"/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8" Type="http://schemas.openxmlformats.org/officeDocument/2006/relationships/revisionLog" Target="revisionLog2.xml"/><Relationship Id="rId21" Type="http://schemas.openxmlformats.org/officeDocument/2006/relationships/revisionLog" Target="revisionLog11.xml"/><Relationship Id="rId17" Type="http://schemas.openxmlformats.org/officeDocument/2006/relationships/revisionLog" Target="revisionLog111.xml"/><Relationship Id="rId25" Type="http://schemas.openxmlformats.org/officeDocument/2006/relationships/revisionLog" Target="revisionLog5.xml"/><Relationship Id="rId20" Type="http://schemas.openxmlformats.org/officeDocument/2006/relationships/revisionLog" Target="revisionLog4.xml"/><Relationship Id="rId24" Type="http://schemas.openxmlformats.org/officeDocument/2006/relationships/revisionLog" Target="revisionLog1.xml"/><Relationship Id="rId23" Type="http://schemas.openxmlformats.org/officeDocument/2006/relationships/revisionLog" Target="revisionLog12.xml"/><Relationship Id="rId19" Type="http://schemas.openxmlformats.org/officeDocument/2006/relationships/revisionLog" Target="revisionLog3.xml"/><Relationship Id="rId22" Type="http://schemas.openxmlformats.org/officeDocument/2006/relationships/revisionLog" Target="revisionLog12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E300E32-F6D3-4A7F-AFF3-0272E2A0DD1C}" diskRevisions="1" revisionId="184" version="14">
  <header guid="{27C0B1B5-9D0E-4DEA-8472-3824C9D23B2A}" dateTime="2025-08-14T11:26:04" maxSheetId="2" userName="Чумакова С.А." r:id="rId17">
    <sheetIdMap count="1">
      <sheetId val="1"/>
    </sheetIdMap>
  </header>
  <header guid="{2AC0374E-B1D1-4C06-A3DC-087324FB1A3C}" dateTime="2025-08-14T12:16:43" maxSheetId="2" userName="Парфененко А.В." r:id="rId18" minRId="105" maxRId="107">
    <sheetIdMap count="1">
      <sheetId val="1"/>
    </sheetIdMap>
  </header>
  <header guid="{FFEC2419-E4D0-407C-83C8-BC07A0AFF30F}" dateTime="2025-08-14T12:17:09" maxSheetId="2" userName="Парфененко А.В." r:id="rId19" minRId="108" maxRId="113">
    <sheetIdMap count="1">
      <sheetId val="1"/>
    </sheetIdMap>
  </header>
  <header guid="{AAB4F7D1-B297-4EAF-B061-DE2AA703D9C4}" dateTime="2025-08-14T13:22:44" maxSheetId="2" userName="Парфененко А.В." r:id="rId20" minRId="114" maxRId="116">
    <sheetIdMap count="1">
      <sheetId val="1"/>
    </sheetIdMap>
  </header>
  <header guid="{43996A7F-3868-4974-B89F-81F806B0DF7B}" dateTime="2025-08-15T09:13:20" maxSheetId="2" userName="Чумакова С.А." r:id="rId21" minRId="117" maxRId="125">
    <sheetIdMap count="1">
      <sheetId val="1"/>
    </sheetIdMap>
  </header>
  <header guid="{755A4225-3E94-427F-A9D2-9A084242E386}" dateTime="2025-08-15T09:15:29" maxSheetId="2" userName="Чумакова С.А." r:id="rId22" minRId="126" maxRId="167">
    <sheetIdMap count="1">
      <sheetId val="1"/>
    </sheetIdMap>
  </header>
  <header guid="{C494A866-9F9F-4F5C-BB54-83A64BE98497}" dateTime="2025-08-15T09:16:59" maxSheetId="2" userName="Чумакова С.А." r:id="rId23" minRId="168" maxRId="181">
    <sheetIdMap count="1">
      <sheetId val="1"/>
    </sheetIdMap>
  </header>
  <header guid="{312878DB-54B2-47AB-99F6-C1B2504E0241}" dateTime="2025-08-15T09:17:21" maxSheetId="2" userName="Чумакова С.А." r:id="rId24">
    <sheetIdMap count="1">
      <sheetId val="1"/>
    </sheetIdMap>
  </header>
  <header guid="{8E300E32-F6D3-4A7F-AFF3-0272E2A0DD1C}" dateTime="2025-08-26T12:04:27" maxSheetId="2" userName="smart" r:id="rId25" minRId="18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5" sId="1">
    <oc r="A54" t="inlineStr">
      <is>
        <t>Парфененко Александра Викторовна</t>
      </is>
    </oc>
    <nc r="A54" t="inlineStr">
      <is>
        <t>Кириллова Ольга Николаевна</t>
      </is>
    </nc>
  </rcc>
  <rcc rId="106" sId="1">
    <oc r="A55" t="inlineStr">
      <is>
        <t>77 38 83</t>
      </is>
    </oc>
    <nc r="A55" t="inlineStr">
      <is>
        <t>77 38 60</t>
      </is>
    </nc>
  </rcc>
  <rcc rId="107" sId="1" numFmtId="19">
    <oc r="A56">
      <v>45832</v>
    </oc>
    <nc r="A56" t="inlineStr">
      <is>
        <t>__.08.2025</t>
      </is>
    </nc>
  </rcc>
  <rfmt sheetId="1" sqref="A54:XFD56">
    <dxf>
      <fill>
        <patternFill>
          <bgColor theme="0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8" sId="1" numFmtId="4">
    <oc r="B12">
      <v>1708883</v>
    </oc>
    <nc r="B12">
      <v>1777202.23</v>
    </nc>
  </rcc>
  <rcc rId="109" sId="1" numFmtId="4">
    <oc r="B13">
      <v>148176.91999999998</v>
    </oc>
    <nc r="B13">
      <v>166767.01999999999</v>
    </nc>
  </rcc>
  <rcc rId="110" sId="1" numFmtId="4">
    <oc r="B14">
      <v>5603485.379999999</v>
    </oc>
    <nc r="B14">
      <v>5626504.209999999</v>
    </nc>
  </rcc>
  <rcc rId="111" sId="1" numFmtId="4">
    <oc r="C12">
      <v>68319.23</v>
    </oc>
    <nc r="C12"/>
  </rcc>
  <rcc rId="112" sId="1" numFmtId="4">
    <oc r="C13">
      <v>18590.099999999999</v>
    </oc>
    <nc r="C13"/>
  </rcc>
  <rcc rId="113" sId="1" numFmtId="4">
    <oc r="C14">
      <v>23018.83</v>
    </oc>
    <nc r="C14"/>
  </rcc>
  <rfmt sheetId="1" sqref="B11:B14">
    <dxf>
      <fill>
        <patternFill>
          <bgColor theme="0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4" sId="1" numFmtId="4">
    <nc r="C12">
      <v>9233.7999999999993</v>
    </nc>
  </rcc>
  <rcc rId="115" sId="1" numFmtId="4">
    <nc r="C13">
      <v>10762.3</v>
    </nc>
  </rcc>
  <rcc rId="116" sId="1" numFmtId="4">
    <nc r="C14">
      <v>18130.72</v>
    </nc>
  </rcc>
  <rfmt sheetId="1" sqref="C11:D14">
    <dxf>
      <fill>
        <patternFill>
          <bgColor theme="0"/>
        </patternFill>
      </fill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4" sId="1" numFmtId="19">
    <oc r="A56">
      <v>45884</v>
    </oc>
    <nc r="A56">
      <v>45897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117" sId="1" numFmtId="4">
    <oc r="B15">
      <v>7641722.1900000004</v>
    </oc>
    <nc r="B15">
      <v>7736650.3499999996</v>
    </nc>
  </rcc>
  <rcc rId="118" sId="1" numFmtId="4">
    <oc r="B16">
      <v>495176.64</v>
    </oc>
    <nc r="B16">
      <v>514457.39</v>
    </nc>
  </rcc>
  <rcc rId="119" sId="1" numFmtId="4">
    <oc r="B18">
      <v>915754.7</v>
    </oc>
    <nc r="B18">
      <v>949373.19</v>
    </nc>
  </rcc>
  <rcc rId="120" sId="1" numFmtId="4">
    <oc r="B19">
      <v>658547.6</v>
    </oc>
    <nc r="B19">
      <v>667149.53999999992</v>
    </nc>
  </rcc>
  <rcc rId="121" sId="1" numFmtId="4">
    <oc r="B21">
      <v>4190869.54</v>
    </oc>
    <nc r="B21">
      <v>4194341.6100000003</v>
    </nc>
  </rcc>
  <rcc rId="122" sId="1" numFmtId="4">
    <oc r="B22">
      <v>662890.55000000005</v>
    </oc>
    <nc r="B22">
      <v>664840.51</v>
    </nc>
  </rcc>
  <rcc rId="123" sId="1" numFmtId="4">
    <oc r="B23">
      <v>146135.87</v>
    </oc>
    <nc r="B23">
      <v>155259.44</v>
    </nc>
  </rcc>
  <rcc rId="124" sId="1" numFmtId="4">
    <oc r="B24">
      <v>464195.3</v>
    </oc>
    <nc r="B24">
      <v>483076.68</v>
    </nc>
  </rcc>
  <rfmt sheetId="1" sqref="B15:B25">
    <dxf>
      <fill>
        <patternFill>
          <bgColor theme="0"/>
        </patternFill>
      </fill>
    </dxf>
  </rfmt>
  <rfmt sheetId="1" sqref="B26">
    <dxf>
      <fill>
        <patternFill>
          <bgColor theme="0"/>
        </patternFill>
      </fill>
    </dxf>
  </rfmt>
  <rcc rId="125" sId="1" numFmtId="19">
    <oc r="A56" t="inlineStr">
      <is>
        <t>__.08.2025</t>
      </is>
    </oc>
    <nc r="A56">
      <v>45884</v>
    </nc>
  </rcc>
</revisions>
</file>

<file path=xl/revisions/revisionLog12.xml><?xml version="1.0" encoding="utf-8"?>
<revisions xmlns="http://schemas.openxmlformats.org/spreadsheetml/2006/main" xmlns:r="http://schemas.openxmlformats.org/officeDocument/2006/relationships">
  <rcc rId="168" sId="1" numFmtId="4">
    <oc r="D15">
      <v>7736650.3499999996</v>
    </oc>
    <nc r="D15">
      <f>B15+C15</f>
    </nc>
  </rcc>
  <rcc rId="169" sId="1" numFmtId="4">
    <oc r="D16">
      <v>514457.39</v>
    </oc>
    <nc r="D16">
      <f>B16+C16</f>
    </nc>
  </rcc>
  <rcc rId="170" sId="1" numFmtId="4">
    <oc r="D17">
      <v>66354.850000000006</v>
    </oc>
    <nc r="D17">
      <f>B17+C17</f>
    </nc>
  </rcc>
  <rcc rId="171" sId="1" numFmtId="4">
    <oc r="D18">
      <v>949373.19</v>
    </oc>
    <nc r="D18">
      <f>B18+C18</f>
    </nc>
  </rcc>
  <rcc rId="172" sId="1" numFmtId="4">
    <oc r="D19">
      <v>667149.53999999992</v>
    </oc>
    <nc r="D19">
      <f>B19+C19</f>
    </nc>
  </rcc>
  <rcc rId="173" sId="1" numFmtId="4">
    <oc r="D20">
      <v>56.87</v>
    </oc>
    <nc r="D20">
      <f>B20+C20</f>
    </nc>
  </rcc>
  <rcc rId="174" sId="1" numFmtId="4">
    <oc r="D21">
      <v>4194341.6100000003</v>
    </oc>
    <nc r="D21">
      <f>B21+C21</f>
    </nc>
  </rcc>
  <rcc rId="175" sId="1" numFmtId="4">
    <oc r="D22">
      <v>664840.51</v>
    </oc>
    <nc r="D22">
      <f>B22+C22</f>
    </nc>
  </rcc>
  <rcc rId="176" sId="1" numFmtId="4">
    <oc r="D23">
      <v>155259.44</v>
    </oc>
    <nc r="D23">
      <f>B23+C23</f>
    </nc>
  </rcc>
  <rcc rId="177" sId="1" numFmtId="4">
    <oc r="D24">
      <v>483076.68</v>
    </oc>
    <nc r="D24">
      <f>B24+C24</f>
    </nc>
  </rcc>
  <rcc rId="178" sId="1" numFmtId="4">
    <oc r="D25">
      <v>41740.26</v>
    </oc>
    <nc r="D25">
      <f>B25+C25</f>
    </nc>
  </rcc>
  <rfmt sheetId="1" sqref="D15:D25">
    <dxf>
      <fill>
        <patternFill>
          <bgColor theme="0"/>
        </patternFill>
      </fill>
    </dxf>
  </rfmt>
  <rfmt sheetId="1" sqref="D26">
    <dxf>
      <fill>
        <patternFill>
          <bgColor theme="0"/>
        </patternFill>
      </fill>
    </dxf>
  </rfmt>
  <rrc rId="17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7736650.3399999999</v>
      </nc>
      <ndxf/>
    </rcc>
    <rcc rId="0" sId="1">
      <nc r="I16">
        <v>514457.39</v>
      </nc>
    </rcc>
    <rcc rId="0" sId="1">
      <nc r="I17">
        <v>66354.850000000006</v>
      </nc>
    </rcc>
    <rcc rId="0" sId="1">
      <nc r="I18">
        <v>949373.19</v>
      </nc>
    </rcc>
    <rcc rId="0" sId="1">
      <nc r="I19">
        <v>667149.54</v>
      </nc>
    </rcc>
    <rcc rId="0" sId="1">
      <nc r="I20">
        <v>56.87</v>
      </nc>
    </rcc>
    <rcc rId="0" sId="1">
      <nc r="I21">
        <v>4194341.6100000003</v>
      </nc>
    </rcc>
    <rcc rId="0" sId="1">
      <nc r="I22">
        <v>664840.51</v>
      </nc>
    </rcc>
    <rcc rId="0" sId="1">
      <nc r="I23">
        <v>155259.44</v>
      </nc>
    </rcc>
    <rcc rId="0" sId="1">
      <nc r="I24">
        <v>483076.68</v>
      </nc>
    </rcc>
    <rcc rId="0" sId="1">
      <nc r="I25">
        <v>41740.26</v>
      </nc>
    </rcc>
  </rrc>
  <rrc rId="18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38126.82</v>
      </nc>
      <ndxf/>
    </rcc>
    <rcc rId="0" sId="1">
      <nc r="I16">
        <v>5334.52</v>
      </nc>
    </rcc>
    <rcc rId="0" sId="1">
      <nc r="I17">
        <v>0</v>
      </nc>
    </rcc>
    <rcc rId="0" sId="1">
      <nc r="I18">
        <v>20001.66</v>
      </nc>
    </rcc>
    <rcc rId="0" sId="1">
      <nc r="I19">
        <v>3632.32</v>
      </nc>
    </rcc>
    <rcc rId="0" sId="1">
      <nc r="I20">
        <v>0</v>
      </nc>
    </rcc>
    <rcc rId="0" sId="1">
      <nc r="I21">
        <v>-1299.8</v>
      </nc>
    </rcc>
    <rcc rId="0" sId="1">
      <nc r="I22">
        <v>-110.86</v>
      </nc>
    </rcc>
    <rcc rId="0" sId="1">
      <nc r="I23">
        <v>9021.35</v>
      </nc>
    </rcc>
    <rcc rId="0" sId="1">
      <nc r="I24">
        <v>1547.63</v>
      </nc>
    </rcc>
    <rcc rId="0" sId="1">
      <nc r="I25">
        <v>0</v>
      </nc>
    </rcc>
    <rfmt sheetId="1" sqref="I54" start="0" length="0">
      <dxf>
        <font>
          <sz val="11"/>
          <color auto="1"/>
          <name val="Calibri"/>
          <scheme val="minor"/>
        </font>
        <fill>
          <patternFill patternType="solid">
            <bgColor theme="0"/>
          </patternFill>
        </fill>
      </dxf>
    </rfmt>
    <rfmt sheetId="1" sqref="I55" start="0" length="0">
      <dxf>
        <fill>
          <patternFill patternType="solid">
            <bgColor theme="0"/>
          </patternFill>
        </fill>
      </dxf>
    </rfmt>
    <rfmt sheetId="1" sqref="I56" start="0" length="0">
      <dxf>
        <fill>
          <patternFill patternType="solid">
            <bgColor theme="0"/>
          </patternFill>
        </fill>
      </dxf>
    </rfmt>
  </rrc>
  <rrc rId="181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7774777.1600000001</v>
      </nc>
      <ndxf/>
    </rcc>
    <rcc rId="0" sId="1">
      <nc r="I16">
        <v>519791.91</v>
      </nc>
    </rcc>
    <rcc rId="0" sId="1">
      <nc r="I17">
        <v>66354.850000000006</v>
      </nc>
    </rcc>
    <rcc rId="0" sId="1">
      <nc r="I18">
        <v>969374.85</v>
      </nc>
    </rcc>
    <rcc rId="0" sId="1">
      <nc r="I19">
        <v>670781.86</v>
      </nc>
    </rcc>
    <rcc rId="0" sId="1">
      <nc r="I20">
        <v>56.87</v>
      </nc>
    </rcc>
    <rcc rId="0" sId="1">
      <nc r="I21">
        <v>4193041.81</v>
      </nc>
    </rcc>
    <rcc rId="0" sId="1">
      <nc r="I22">
        <v>664729.65</v>
      </nc>
    </rcc>
    <rcc rId="0" sId="1">
      <nc r="I23">
        <v>164280.79</v>
      </nc>
    </rcc>
    <rcc rId="0" sId="1">
      <nc r="I24">
        <v>484624.31</v>
      </nc>
    </rcc>
    <rcc rId="0" sId="1">
      <nc r="I25">
        <v>41740.26</v>
      </nc>
    </rcc>
    <rfmt sheetId="1" sqref="I54" start="0" length="0">
      <dxf>
        <font>
          <sz val="11"/>
          <color auto="1"/>
          <name val="Calibri"/>
          <scheme val="minor"/>
        </font>
        <fill>
          <patternFill patternType="solid">
            <bgColor theme="0"/>
          </patternFill>
        </fill>
      </dxf>
    </rfmt>
    <rfmt sheetId="1" sqref="I55" start="0" length="0">
      <dxf>
        <fill>
          <patternFill patternType="solid">
            <bgColor theme="0"/>
          </patternFill>
        </fill>
      </dxf>
    </rfmt>
    <rfmt sheetId="1" sqref="I56" start="0" length="0">
      <dxf>
        <fill>
          <patternFill patternType="solid">
            <bgColor theme="0"/>
          </patternFill>
        </fill>
      </dxf>
    </rfmt>
  </rrc>
  <rcv guid="{C2B321FE-690D-455F-A14F-2D5A4C189120}" action="delete"/>
  <rdn rId="0" localSheetId="1" customView="1" name="Z_C2B321FE_690D_455F_A14F_2D5A4C189120_.wvu.PrintArea" hidden="1" oldHidden="1">
    <formula>'Приложение 1'!$A$1:$D$56</formula>
    <oldFormula>'Приложение 1'!$A$1:$D$56</oldFormula>
  </rdn>
  <rcv guid="{C2B321FE-690D-455F-A14F-2D5A4C189120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fmt sheetId="1" sqref="B11:D26">
    <dxf>
      <fill>
        <patternFill>
          <bgColor rgb="FFFFFF00"/>
        </patternFill>
      </fill>
    </dxf>
  </rfmt>
  <rfmt sheetId="1" sqref="A54:A56">
    <dxf>
      <fill>
        <patternFill patternType="solid">
          <bgColor rgb="FFFFFF00"/>
        </patternFill>
      </fill>
    </dxf>
  </rfmt>
</revisions>
</file>

<file path=xl/revisions/revisionLog121.xml><?xml version="1.0" encoding="utf-8"?>
<revisions xmlns="http://schemas.openxmlformats.org/spreadsheetml/2006/main" xmlns:r="http://schemas.openxmlformats.org/officeDocument/2006/relationships">
  <rcc rId="126" sId="1">
    <nc r="I15">
      <v>7736650.3399999999</v>
    </nc>
  </rcc>
  <rcc rId="127" sId="1">
    <nc r="J15">
      <v>38126.82</v>
    </nc>
  </rcc>
  <rcc rId="128" sId="1">
    <nc r="K15">
      <v>7774777.1600000001</v>
    </nc>
  </rcc>
  <rcc rId="129" sId="1">
    <nc r="I16">
      <v>514457.39</v>
    </nc>
  </rcc>
  <rcc rId="130" sId="1">
    <nc r="J16">
      <v>5334.52</v>
    </nc>
  </rcc>
  <rcc rId="131" sId="1">
    <nc r="K16">
      <v>519791.91</v>
    </nc>
  </rcc>
  <rcc rId="132" sId="1">
    <nc r="I17">
      <v>66354.850000000006</v>
    </nc>
  </rcc>
  <rcc rId="133" sId="1">
    <nc r="J17">
      <v>0</v>
    </nc>
  </rcc>
  <rcc rId="134" sId="1">
    <nc r="K17">
      <v>66354.850000000006</v>
    </nc>
  </rcc>
  <rcc rId="135" sId="1">
    <nc r="I18">
      <v>949373.19</v>
    </nc>
  </rcc>
  <rcc rId="136" sId="1">
    <nc r="J18">
      <v>20001.66</v>
    </nc>
  </rcc>
  <rcc rId="137" sId="1">
    <nc r="K18">
      <v>969374.85</v>
    </nc>
  </rcc>
  <rcc rId="138" sId="1">
    <nc r="I19">
      <v>667149.54</v>
    </nc>
  </rcc>
  <rcc rId="139" sId="1">
    <nc r="J19">
      <v>3632.32</v>
    </nc>
  </rcc>
  <rcc rId="140" sId="1">
    <nc r="K19">
      <v>670781.86</v>
    </nc>
  </rcc>
  <rcc rId="141" sId="1">
    <nc r="I20">
      <v>56.87</v>
    </nc>
  </rcc>
  <rcc rId="142" sId="1">
    <nc r="J20">
      <v>0</v>
    </nc>
  </rcc>
  <rcc rId="143" sId="1">
    <nc r="K20">
      <v>56.87</v>
    </nc>
  </rcc>
  <rcc rId="144" sId="1">
    <nc r="I21">
      <v>4194341.6100000003</v>
    </nc>
  </rcc>
  <rcc rId="145" sId="1">
    <nc r="J21">
      <v>-1299.8</v>
    </nc>
  </rcc>
  <rcc rId="146" sId="1">
    <nc r="K21">
      <v>4193041.81</v>
    </nc>
  </rcc>
  <rcc rId="147" sId="1">
    <nc r="I22">
      <v>664840.51</v>
    </nc>
  </rcc>
  <rcc rId="148" sId="1">
    <nc r="J22">
      <v>-110.86</v>
    </nc>
  </rcc>
  <rcc rId="149" sId="1">
    <nc r="K22">
      <v>664729.65</v>
    </nc>
  </rcc>
  <rcc rId="150" sId="1">
    <nc r="I23">
      <v>155259.44</v>
    </nc>
  </rcc>
  <rcc rId="151" sId="1">
    <nc r="J23">
      <v>9021.35</v>
    </nc>
  </rcc>
  <rcc rId="152" sId="1">
    <nc r="K23">
      <v>164280.79</v>
    </nc>
  </rcc>
  <rcc rId="153" sId="1">
    <nc r="I24">
      <v>483076.68</v>
    </nc>
  </rcc>
  <rcc rId="154" sId="1">
    <nc r="J24">
      <v>1547.63</v>
    </nc>
  </rcc>
  <rcc rId="155" sId="1">
    <nc r="K24">
      <v>484624.31</v>
    </nc>
  </rcc>
  <rcc rId="156" sId="1">
    <nc r="I25">
      <v>41740.26</v>
    </nc>
  </rcc>
  <rcc rId="157" sId="1">
    <nc r="J25">
      <v>0</v>
    </nc>
  </rcc>
  <rcc rId="158" sId="1">
    <nc r="K25">
      <v>41740.26</v>
    </nc>
  </rcc>
  <rfmt sheetId="1" sqref="C15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bottom" readingOrder="0"/>
      <border outline="0">
        <left/>
        <right/>
        <top/>
        <bottom/>
      </border>
    </dxf>
  </rfmt>
  <rfmt sheetId="1" s="1" sqref="C16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17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18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19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0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1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2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3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4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fmt sheetId="1" s="1" sqref="C25" start="0" length="0">
    <dxf>
      <font>
        <sz val="11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readingOrder="0"/>
      <border outline="0">
        <left/>
        <right/>
        <top/>
        <bottom/>
      </border>
    </dxf>
  </rfmt>
  <rcc rId="159" sId="1" odxf="1" s="1" dxf="1" numFmtId="4">
    <oc r="C15">
      <f>SUBTOTAL(9,C$16:C25)</f>
    </oc>
    <nc r="C15">
      <v>38126.82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0" sId="1" odxf="1" s="1" dxf="1" numFmtId="4">
    <oc r="C16">
      <v>19280.75</v>
    </oc>
    <nc r="C16">
      <v>5334.52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17" start="0" length="0">
    <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1" sId="1" odxf="1" s="1" dxf="1" numFmtId="4">
    <oc r="C18">
      <v>33618.49</v>
    </oc>
    <nc r="C18">
      <v>20001.66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2" sId="1" odxf="1" s="1" dxf="1" numFmtId="4">
    <oc r="C19">
      <v>8601.94</v>
    </oc>
    <nc r="C19">
      <v>3632.32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20" start="0" length="0">
    <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3" sId="1" odxf="1" s="1" dxf="1" numFmtId="4">
    <oc r="C21">
      <v>3472.07</v>
    </oc>
    <nc r="C21">
      <v>-1299.8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4" sId="1" odxf="1" s="1" dxf="1" numFmtId="4">
    <oc r="C22">
      <v>1949.96</v>
    </oc>
    <nc r="C22">
      <v>-110.86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5" sId="1" odxf="1" s="1" dxf="1" numFmtId="4">
    <oc r="C23">
      <v>9123.57</v>
    </oc>
    <nc r="C23">
      <v>9021.35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6" sId="1" odxf="1" s="1" dxf="1" numFmtId="4">
    <oc r="C24">
      <v>18881.38</v>
    </oc>
    <nc r="C24">
      <v>1547.63</v>
    </nc>
    <n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="1" sqref="C25" start="0" length="0">
    <dxf>
      <font>
        <sz val="12"/>
        <color auto="1"/>
        <name val="Times New Roman"/>
        <scheme val="none"/>
      </font>
      <numFmt numFmtId="4" formatCode="#,##0.00"/>
      <fill>
        <patternFill patternType="solid">
          <bgColor theme="0"/>
        </patternFill>
      </fill>
      <alignment horizontal="right" readingOrder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167" sId="1" odxf="1" s="1" dxf="1">
    <oc r="C26">
      <f>C11-C15</f>
    </oc>
    <nc r="C26">
      <f>C11-C15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fill>
        <patternFill>
          <bgColor theme="0"/>
        </patternFill>
      </fill>
    </ndxf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4"/>
  <dimension ref="A1:E56"/>
  <sheetViews>
    <sheetView tabSelected="1" view="pageBreakPreview" topLeftCell="A28" zoomScaleNormal="100" zoomScaleSheetLayoutView="100" workbookViewId="0">
      <selection activeCell="A57" sqref="A57"/>
    </sheetView>
  </sheetViews>
  <sheetFormatPr defaultColWidth="9.140625" defaultRowHeight="15" x14ac:dyDescent="0.25"/>
  <cols>
    <col min="1" max="1" width="48" style="2" customWidth="1"/>
    <col min="2" max="2" width="18.5703125" style="2" customWidth="1"/>
    <col min="3" max="3" width="20.5703125" style="2" customWidth="1"/>
    <col min="4" max="4" width="22.7109375" style="2" customWidth="1"/>
    <col min="5" max="5" width="10.7109375" style="2" bestFit="1" customWidth="1"/>
    <col min="6" max="16384" width="9.140625" style="2"/>
  </cols>
  <sheetData>
    <row r="1" spans="1:4" ht="15.75" x14ac:dyDescent="0.25">
      <c r="A1" s="1"/>
      <c r="B1" s="10"/>
      <c r="C1" s="13" t="s">
        <v>21</v>
      </c>
      <c r="D1" s="11"/>
    </row>
    <row r="2" spans="1:4" ht="21.75" customHeight="1" x14ac:dyDescent="0.25">
      <c r="A2" s="3"/>
      <c r="B2" s="10"/>
      <c r="C2" s="13" t="s">
        <v>22</v>
      </c>
      <c r="D2" s="11"/>
    </row>
    <row r="3" spans="1:4" ht="15.75" x14ac:dyDescent="0.25">
      <c r="A3" s="1"/>
      <c r="B3" s="10"/>
      <c r="C3" s="13" t="s">
        <v>23</v>
      </c>
      <c r="D3" s="12"/>
    </row>
    <row r="4" spans="1:4" ht="15.75" x14ac:dyDescent="0.25">
      <c r="A4" s="3"/>
      <c r="B4" s="10"/>
      <c r="C4" s="10"/>
      <c r="D4" s="10"/>
    </row>
    <row r="5" spans="1:4" ht="15.75" x14ac:dyDescent="0.25">
      <c r="A5" s="3"/>
      <c r="B5" s="10"/>
      <c r="C5" s="10"/>
      <c r="D5" s="10"/>
    </row>
    <row r="6" spans="1:4" ht="15.75" customHeight="1" x14ac:dyDescent="0.25">
      <c r="A6" s="27" t="s">
        <v>24</v>
      </c>
      <c r="B6" s="27"/>
      <c r="C6" s="28"/>
      <c r="D6" s="28"/>
    </row>
    <row r="7" spans="1:4" ht="15.75" customHeight="1" x14ac:dyDescent="0.25">
      <c r="A7" s="3"/>
      <c r="B7" s="10"/>
      <c r="C7" s="10"/>
      <c r="D7" s="10"/>
    </row>
    <row r="8" spans="1:4" ht="15.75" x14ac:dyDescent="0.25">
      <c r="A8" s="3"/>
      <c r="B8" s="10"/>
      <c r="C8" s="10"/>
      <c r="D8" s="10"/>
    </row>
    <row r="9" spans="1:4" ht="51" customHeight="1" x14ac:dyDescent="0.25">
      <c r="A9" s="23" t="s">
        <v>0</v>
      </c>
      <c r="B9" s="4" t="s">
        <v>1</v>
      </c>
      <c r="C9" s="5" t="s">
        <v>2</v>
      </c>
      <c r="D9" s="6" t="s">
        <v>3</v>
      </c>
    </row>
    <row r="10" spans="1:4" x14ac:dyDescent="0.25">
      <c r="A10" s="23"/>
      <c r="B10" s="24" t="s">
        <v>4</v>
      </c>
      <c r="C10" s="25"/>
      <c r="D10" s="26"/>
    </row>
    <row r="11" spans="1:4" s="7" customFormat="1" ht="18.600000000000001" customHeight="1" x14ac:dyDescent="0.25">
      <c r="A11" s="14" t="s">
        <v>5</v>
      </c>
      <c r="B11" s="20">
        <f>B12+B13+B14</f>
        <v>7570473.459999999</v>
      </c>
      <c r="C11" s="20">
        <f>C12+C13+C14</f>
        <v>38126.82</v>
      </c>
      <c r="D11" s="20">
        <f>D12+D13+D14</f>
        <v>7608600.2799999993</v>
      </c>
    </row>
    <row r="12" spans="1:4" s="7" customFormat="1" ht="18.600000000000001" customHeight="1" x14ac:dyDescent="0.25">
      <c r="A12" s="8" t="s">
        <v>6</v>
      </c>
      <c r="B12" s="21">
        <v>1777202.23</v>
      </c>
      <c r="C12" s="21">
        <v>9233.7999999999993</v>
      </c>
      <c r="D12" s="21">
        <f>B12+C12</f>
        <v>1786436.03</v>
      </c>
    </row>
    <row r="13" spans="1:4" s="7" customFormat="1" ht="18.600000000000001" customHeight="1" x14ac:dyDescent="0.25">
      <c r="A13" s="8" t="s">
        <v>7</v>
      </c>
      <c r="B13" s="21">
        <v>166767.01999999999</v>
      </c>
      <c r="C13" s="21">
        <v>10762.3</v>
      </c>
      <c r="D13" s="21">
        <f t="shared" ref="D13:D14" si="0">B13+C13</f>
        <v>177529.31999999998</v>
      </c>
    </row>
    <row r="14" spans="1:4" s="7" customFormat="1" ht="18.600000000000001" customHeight="1" x14ac:dyDescent="0.25">
      <c r="A14" s="8" t="s">
        <v>8</v>
      </c>
      <c r="B14" s="21">
        <v>5626504.209999999</v>
      </c>
      <c r="C14" s="21">
        <v>18130.72</v>
      </c>
      <c r="D14" s="21">
        <f t="shared" si="0"/>
        <v>5644634.9299999988</v>
      </c>
    </row>
    <row r="15" spans="1:4" s="7" customFormat="1" ht="18.600000000000001" customHeight="1" x14ac:dyDescent="0.25">
      <c r="A15" s="14" t="s">
        <v>9</v>
      </c>
      <c r="B15" s="20">
        <v>7736650.3499999996</v>
      </c>
      <c r="C15" s="21">
        <v>38126.82</v>
      </c>
      <c r="D15" s="20">
        <f>B15+C15</f>
        <v>7774777.1699999999</v>
      </c>
    </row>
    <row r="16" spans="1:4" ht="18.600000000000001" customHeight="1" x14ac:dyDescent="0.25">
      <c r="A16" s="9" t="s">
        <v>10</v>
      </c>
      <c r="B16" s="21">
        <v>514457.39</v>
      </c>
      <c r="C16" s="21">
        <v>5334.52</v>
      </c>
      <c r="D16" s="20">
        <f t="shared" ref="D16:D25" si="1">B16+C16</f>
        <v>519791.91000000003</v>
      </c>
    </row>
    <row r="17" spans="1:5" ht="31.5" x14ac:dyDescent="0.25">
      <c r="A17" s="9" t="s">
        <v>11</v>
      </c>
      <c r="B17" s="21">
        <v>66354.850000000006</v>
      </c>
      <c r="C17" s="21">
        <v>0</v>
      </c>
      <c r="D17" s="20">
        <f t="shared" si="1"/>
        <v>66354.850000000006</v>
      </c>
    </row>
    <row r="18" spans="1:5" ht="18.600000000000001" customHeight="1" x14ac:dyDescent="0.25">
      <c r="A18" s="9" t="s">
        <v>12</v>
      </c>
      <c r="B18" s="21">
        <v>949373.19</v>
      </c>
      <c r="C18" s="21">
        <v>20001.66</v>
      </c>
      <c r="D18" s="20">
        <f t="shared" si="1"/>
        <v>969374.85</v>
      </c>
    </row>
    <row r="19" spans="1:5" ht="18.600000000000001" customHeight="1" x14ac:dyDescent="0.25">
      <c r="A19" s="9" t="s">
        <v>13</v>
      </c>
      <c r="B19" s="21">
        <v>667149.53999999992</v>
      </c>
      <c r="C19" s="21">
        <v>3632.32</v>
      </c>
      <c r="D19" s="20">
        <f t="shared" si="1"/>
        <v>670781.85999999987</v>
      </c>
    </row>
    <row r="20" spans="1:5" ht="18.600000000000001" customHeight="1" x14ac:dyDescent="0.25">
      <c r="A20" s="9" t="s">
        <v>14</v>
      </c>
      <c r="B20" s="21">
        <v>56.87</v>
      </c>
      <c r="C20" s="21">
        <v>0</v>
      </c>
      <c r="D20" s="20">
        <f t="shared" si="1"/>
        <v>56.87</v>
      </c>
    </row>
    <row r="21" spans="1:5" ht="18.600000000000001" customHeight="1" x14ac:dyDescent="0.25">
      <c r="A21" s="9" t="s">
        <v>15</v>
      </c>
      <c r="B21" s="21">
        <v>4194341.6100000003</v>
      </c>
      <c r="C21" s="21">
        <v>-1299.8</v>
      </c>
      <c r="D21" s="20">
        <f t="shared" si="1"/>
        <v>4193041.8100000005</v>
      </c>
    </row>
    <row r="22" spans="1:5" ht="18.600000000000001" customHeight="1" x14ac:dyDescent="0.25">
      <c r="A22" s="9" t="s">
        <v>16</v>
      </c>
      <c r="B22" s="21">
        <v>664840.51</v>
      </c>
      <c r="C22" s="21">
        <v>-110.86</v>
      </c>
      <c r="D22" s="20">
        <f t="shared" si="1"/>
        <v>664729.65</v>
      </c>
    </row>
    <row r="23" spans="1:5" ht="18.600000000000001" customHeight="1" x14ac:dyDescent="0.25">
      <c r="A23" s="9" t="s">
        <v>17</v>
      </c>
      <c r="B23" s="21">
        <v>155259.44</v>
      </c>
      <c r="C23" s="21">
        <v>9021.35</v>
      </c>
      <c r="D23" s="20">
        <f t="shared" si="1"/>
        <v>164280.79</v>
      </c>
    </row>
    <row r="24" spans="1:5" ht="18.600000000000001" customHeight="1" x14ac:dyDescent="0.25">
      <c r="A24" s="9" t="s">
        <v>18</v>
      </c>
      <c r="B24" s="21">
        <v>483076.68</v>
      </c>
      <c r="C24" s="21">
        <v>1547.63</v>
      </c>
      <c r="D24" s="20">
        <f t="shared" si="1"/>
        <v>484624.31</v>
      </c>
    </row>
    <row r="25" spans="1:5" ht="33" customHeight="1" x14ac:dyDescent="0.25">
      <c r="A25" s="9" t="s">
        <v>19</v>
      </c>
      <c r="B25" s="21">
        <v>41740.26</v>
      </c>
      <c r="C25" s="21">
        <v>0</v>
      </c>
      <c r="D25" s="20">
        <f t="shared" si="1"/>
        <v>41740.26</v>
      </c>
    </row>
    <row r="26" spans="1:5" ht="18.600000000000001" customHeight="1" x14ac:dyDescent="0.25">
      <c r="A26" s="14" t="s">
        <v>20</v>
      </c>
      <c r="B26" s="20">
        <f>B11-B15</f>
        <v>-166176.8900000006</v>
      </c>
      <c r="C26" s="21">
        <f t="shared" ref="C26" si="2">C11-C15</f>
        <v>0</v>
      </c>
      <c r="D26" s="22" t="s">
        <v>25</v>
      </c>
      <c r="E26" s="15">
        <f>D11-D15</f>
        <v>-166176.8900000006</v>
      </c>
    </row>
    <row r="54" spans="1:1" s="17" customFormat="1" ht="15.75" x14ac:dyDescent="0.25">
      <c r="A54" s="16" t="s">
        <v>26</v>
      </c>
    </row>
    <row r="55" spans="1:1" s="18" customFormat="1" ht="15.75" x14ac:dyDescent="0.25">
      <c r="A55" s="16" t="s">
        <v>27</v>
      </c>
    </row>
    <row r="56" spans="1:1" s="18" customFormat="1" ht="15.75" x14ac:dyDescent="0.25">
      <c r="A56" s="19">
        <v>45897</v>
      </c>
    </row>
  </sheetData>
  <customSheetViews>
    <customSheetView guid="{D895BC5E-4DE7-4E38-A855-204E9DB171C1}" showPageBreaks="1" printArea="1" view="pageBreakPreview">
      <selection activeCell="C46" sqref="C46"/>
      <pageMargins left="1.1811023622047245" right="0.55118110236220474" top="0.78740157480314965" bottom="0.78740157480314965" header="0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40DDF11F-744A-43A0-94EB-1562E9686A06}" showPageBreaks="1" printArea="1" view="pageBreakPreview" topLeftCell="A25">
      <selection activeCell="A29" sqref="A29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C2B321FE-690D-455F-A14F-2D5A4C189120}" showPageBreaks="1" printArea="1" view="pageBreakPreview" topLeftCell="A10">
      <selection activeCell="D23" sqref="D23"/>
      <pageMargins left="1.1811023622047245" right="0.55118110236220474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</customSheetViews>
  <mergeCells count="3">
    <mergeCell ref="A9:A10"/>
    <mergeCell ref="B10:D10"/>
    <mergeCell ref="A6:D6"/>
  </mergeCells>
  <pageMargins left="1.1811023622047245" right="0.55118110236220474" top="0.78740157480314965" bottom="0.78740157480314965" header="0" footer="0.31496062992125984"/>
  <pageSetup paperSize="9" scale="75" firstPageNumber="3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2025-08-26T05:04:19Z</cp:lastPrinted>
  <dcterms:created xsi:type="dcterms:W3CDTF">2007-01-31T11:43:07Z</dcterms:created>
  <dcterms:modified xsi:type="dcterms:W3CDTF">2025-08-26T05:04:27Z</dcterms:modified>
</cp:coreProperties>
</file>